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1340" windowHeight="9732" activeTab="1"/>
  </bookViews>
  <sheets>
    <sheet name="на 01,04,2026" sheetId="37" r:id="rId1"/>
    <sheet name="на 01.07.2026" sheetId="38" r:id="rId2"/>
  </sheets>
  <definedNames>
    <definedName name="_xlnm._FilterDatabase" localSheetId="0" hidden="1">'на 01,04,2026'!$A$11:$E$51</definedName>
    <definedName name="_xlnm.Print_Titles" localSheetId="0">'на 01,04,2026'!$10:$11</definedName>
    <definedName name="_xlnm.Print_Area" localSheetId="0">'на 01,04,2026'!$A$1:$E$56</definedName>
  </definedNames>
  <calcPr calcId="124519"/>
</workbook>
</file>

<file path=xl/calcChain.xml><?xml version="1.0" encoding="utf-8"?>
<calcChain xmlns="http://schemas.openxmlformats.org/spreadsheetml/2006/main">
  <c r="D51" i="38"/>
  <c r="E48"/>
  <c r="E45"/>
  <c r="E42"/>
  <c r="D42"/>
  <c r="E38"/>
  <c r="D38"/>
  <c r="E32"/>
  <c r="D32"/>
  <c r="E28"/>
  <c r="D28"/>
  <c r="E24"/>
  <c r="D24"/>
  <c r="E19"/>
  <c r="D19"/>
  <c r="E12"/>
  <c r="E51" s="1"/>
  <c r="D12"/>
  <c r="E45" i="37"/>
  <c r="E19"/>
  <c r="E12"/>
  <c r="E42"/>
  <c r="E28"/>
  <c r="E24"/>
  <c r="D24"/>
  <c r="D19"/>
  <c r="E48" l="1"/>
  <c r="D42"/>
  <c r="E38"/>
  <c r="D38"/>
  <c r="E32"/>
  <c r="D32"/>
  <c r="D28"/>
  <c r="D12"/>
  <c r="E51" l="1"/>
  <c r="D51"/>
</calcChain>
</file>

<file path=xl/sharedStrings.xml><?xml version="1.0" encoding="utf-8"?>
<sst xmlns="http://schemas.openxmlformats.org/spreadsheetml/2006/main" count="228" uniqueCount="108">
  <si>
    <t>№п/п</t>
  </si>
  <si>
    <t>1.1</t>
  </si>
  <si>
    <t>1.2</t>
  </si>
  <si>
    <t>1.3</t>
  </si>
  <si>
    <t>1.4</t>
  </si>
  <si>
    <t>2</t>
  </si>
  <si>
    <t>0103</t>
  </si>
  <si>
    <t>0104</t>
  </si>
  <si>
    <t>0106</t>
  </si>
  <si>
    <t>0300</t>
  </si>
  <si>
    <t>0100</t>
  </si>
  <si>
    <t>Другие общегосударственные вопросы</t>
  </si>
  <si>
    <t>0309</t>
  </si>
  <si>
    <t>0500</t>
  </si>
  <si>
    <t>0700</t>
  </si>
  <si>
    <t>0701</t>
  </si>
  <si>
    <t>Дошкольное образование</t>
  </si>
  <si>
    <t>0702</t>
  </si>
  <si>
    <t>0709</t>
  </si>
  <si>
    <t>0800</t>
  </si>
  <si>
    <t>5.1</t>
  </si>
  <si>
    <t>5.2</t>
  </si>
  <si>
    <t>0801</t>
  </si>
  <si>
    <t>Культура</t>
  </si>
  <si>
    <t>Всего:</t>
  </si>
  <si>
    <t>0804</t>
  </si>
  <si>
    <t>1.5</t>
  </si>
  <si>
    <t>0102</t>
  </si>
  <si>
    <t>0113</t>
  </si>
  <si>
    <t>0400</t>
  </si>
  <si>
    <t>5</t>
  </si>
  <si>
    <t>6.1</t>
  </si>
  <si>
    <t>6.2</t>
  </si>
  <si>
    <t>2.1</t>
  </si>
  <si>
    <t>0703</t>
  </si>
  <si>
    <t>5.3</t>
  </si>
  <si>
    <t>7.1</t>
  </si>
  <si>
    <t>1000</t>
  </si>
  <si>
    <t>Другие вопросы в области социальной политики</t>
  </si>
  <si>
    <t>1006</t>
  </si>
  <si>
    <t>8.1</t>
  </si>
  <si>
    <t>1100</t>
  </si>
  <si>
    <t>1103</t>
  </si>
  <si>
    <t>Спорт высших достижений</t>
  </si>
  <si>
    <t>3.1</t>
  </si>
  <si>
    <t>0409</t>
  </si>
  <si>
    <t>Дорожное хозяйство (дорожные фонды)</t>
  </si>
  <si>
    <t>0503</t>
  </si>
  <si>
    <t>0505</t>
  </si>
  <si>
    <t>4.1</t>
  </si>
  <si>
    <t>4.2</t>
  </si>
  <si>
    <t>Код раздела (подраздела)</t>
  </si>
  <si>
    <t>Наименование раздела (подраздела) расходов</t>
  </si>
  <si>
    <t>в том числе: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</si>
  <si>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</si>
  <si>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</si>
  <si>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</si>
  <si>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</si>
  <si>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жилищно-коммунального хозяйства</t>
  </si>
  <si>
    <t>Благоустройство</t>
  </si>
  <si>
    <t>Дополнительное образование детей</t>
  </si>
  <si>
    <t>Другие вопросы в области образования</t>
  </si>
  <si>
    <t>Другие вопросы в области культуры, кинематографии</t>
  </si>
  <si>
    <t>6</t>
  </si>
  <si>
    <t>5.4</t>
  </si>
  <si>
    <t>7</t>
  </si>
  <si>
    <t>8</t>
  </si>
  <si>
    <t>Гражданская оборона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</si>
  <si>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</si>
  <si>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</si>
  <si>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</si>
  <si>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</si>
  <si>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</si>
  <si>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Общее образование</t>
  </si>
  <si>
    <t>КУЛЬТУРА, КИНЕМАТОГРАФИЯ</t>
  </si>
  <si>
    <t>СОЦИАЛЬНАЯ ПОЛИТИКА</t>
  </si>
  <si>
    <t>ФИЗИЧЕСКАЯ КУЛЬТУРА И СПОРТ</t>
  </si>
  <si>
    <t>3</t>
  </si>
  <si>
    <t>4</t>
  </si>
  <si>
    <t>0304</t>
  </si>
  <si>
    <t>Органы юстиции</t>
  </si>
  <si>
    <t>2.2</t>
  </si>
  <si>
    <t>Приложение №2</t>
  </si>
  <si>
    <t>* с учётом данных муниципальных бюджетных учреждений</t>
  </si>
  <si>
    <t>к постановлению администрации</t>
  </si>
  <si>
    <t>ЗАТО г. Радужный Владимирской области</t>
  </si>
  <si>
    <t>Сведения</t>
  </si>
  <si>
    <t>о фактической численности работников органов местного самоуправления, муниципальных казенных и бюджетных учреждений и расходах на их денежное содержание</t>
  </si>
  <si>
    <t>Фактические расходы на оплату труда работников органов местного самоуправления, муниципальных казенных и бюджетных учреждений (тыс. руб.)*</t>
  </si>
  <si>
    <t>2.3</t>
  </si>
  <si>
    <t>0310</t>
  </si>
  <si>
    <t>Защита населения и территории от чрезвычайных ситуаци природного и техногенного характера, пожарная безопасность</t>
  </si>
  <si>
    <t>0401</t>
  </si>
  <si>
    <t>Общеэкономические вопросы</t>
  </si>
  <si>
    <t>3.2</t>
  </si>
  <si>
    <t>Среднесписочная численность (чел.)</t>
  </si>
  <si>
    <t>по состоянию на 01.04.2026</t>
  </si>
  <si>
    <t>9</t>
  </si>
  <si>
    <t>9.1</t>
  </si>
  <si>
    <t>1200</t>
  </si>
  <si>
    <t>СРЕДСТВА МАССОВОЙ ИНФОРМАЦИИ</t>
  </si>
  <si>
    <t>1202</t>
  </si>
  <si>
    <t>Периодическая печать и издательства</t>
  </si>
  <si>
    <t xml:space="preserve">Заместитель главы администрации города по финансам и экономике, начальник финансового управления </t>
  </si>
  <si>
    <t>от 16.04.2026   № 496</t>
  </si>
  <si>
    <t xml:space="preserve">О.М.Горшкова </t>
  </si>
  <si>
    <t>по состоянию на 01.07.2026</t>
  </si>
  <si>
    <t>от 23.07.2026 № 938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</si>
</sst>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2"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 Cyr"/>
      <family val="2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0"/>
      <color rgb="FF000000"/>
      <name val="Arial CYR"/>
      <family val="2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>
      <alignment wrapText="1"/>
    </xf>
    <xf numFmtId="164" fontId="4" fillId="0" borderId="0" applyFont="0" applyFill="0" applyBorder="0" applyAlignment="0" applyProtection="0"/>
    <xf numFmtId="0" fontId="6" fillId="0" borderId="2">
      <alignment vertical="top" wrapText="1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Fill="1"/>
    <xf numFmtId="0" fontId="1" fillId="0" borderId="0" xfId="0" applyFont="1" applyFill="1"/>
    <xf numFmtId="49" fontId="5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horizontal="center" vertical="top"/>
    </xf>
    <xf numFmtId="4" fontId="7" fillId="0" borderId="1" xfId="2" applyNumberFormat="1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4" fontId="1" fillId="0" borderId="1" xfId="2" applyNumberFormat="1" applyFont="1" applyFill="1" applyBorder="1" applyAlignment="1">
      <alignment horizontal="center" vertical="top"/>
    </xf>
    <xf numFmtId="1" fontId="7" fillId="0" borderId="1" xfId="0" applyNumberFormat="1" applyFont="1" applyFill="1" applyBorder="1" applyAlignment="1">
      <alignment horizontal="center" vertical="top"/>
    </xf>
    <xf numFmtId="1" fontId="5" fillId="0" borderId="0" xfId="0" applyNumberFormat="1" applyFont="1" applyFill="1"/>
    <xf numFmtId="0" fontId="1" fillId="0" borderId="2" xfId="3" applyNumberFormat="1" applyFont="1" applyAlignment="1" applyProtection="1">
      <alignment vertical="top" wrapText="1"/>
    </xf>
    <xf numFmtId="0" fontId="1" fillId="0" borderId="0" xfId="0" applyFont="1" applyFill="1" applyAlignment="1">
      <alignment horizontal="center" vertical="top"/>
    </xf>
    <xf numFmtId="4" fontId="1" fillId="0" borderId="0" xfId="0" applyNumberFormat="1" applyFont="1" applyFill="1" applyAlignment="1">
      <alignment horizontal="center" vertical="top"/>
    </xf>
    <xf numFmtId="4" fontId="1" fillId="0" borderId="0" xfId="2" applyNumberFormat="1" applyFont="1" applyFill="1"/>
    <xf numFmtId="4" fontId="1" fillId="0" borderId="0" xfId="2" applyNumberFormat="1" applyFont="1" applyFill="1" applyAlignment="1">
      <alignment horizontal="right"/>
    </xf>
    <xf numFmtId="4" fontId="5" fillId="0" borderId="0" xfId="2" applyNumberFormat="1" applyFont="1" applyFill="1"/>
    <xf numFmtId="0" fontId="8" fillId="0" borderId="0" xfId="0" applyFont="1" applyProtection="1">
      <protection locked="0"/>
    </xf>
    <xf numFmtId="0" fontId="9" fillId="0" borderId="0" xfId="0" applyFont="1"/>
    <xf numFmtId="43" fontId="9" fillId="0" borderId="0" xfId="0" applyNumberFormat="1" applyFont="1"/>
    <xf numFmtId="0" fontId="10" fillId="0" borderId="0" xfId="0" applyFont="1"/>
    <xf numFmtId="4" fontId="9" fillId="0" borderId="0" xfId="0" applyNumberFormat="1" applyFont="1"/>
    <xf numFmtId="1" fontId="1" fillId="0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" fontId="7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vertical="top"/>
    </xf>
    <xf numFmtId="49" fontId="9" fillId="0" borderId="0" xfId="0" applyNumberFormat="1" applyFont="1" applyAlignment="1">
      <alignment vertical="top"/>
    </xf>
    <xf numFmtId="2" fontId="7" fillId="0" borderId="1" xfId="0" applyNumberFormat="1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4">
    <cellStyle name="xl22" xfId="1"/>
    <cellStyle name="xl61" xfId="3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view="pageBreakPreview" zoomScaleSheetLayoutView="100" workbookViewId="0">
      <selection activeCell="D54" sqref="D54:E54"/>
    </sheetView>
  </sheetViews>
  <sheetFormatPr defaultColWidth="9.109375" defaultRowHeight="15.6"/>
  <cols>
    <col min="1" max="1" width="6.88671875" style="2" customWidth="1"/>
    <col min="2" max="2" width="13.88671875" style="2" customWidth="1"/>
    <col min="3" max="3" width="69.5546875" style="1" customWidth="1"/>
    <col min="4" max="4" width="19.6640625" style="6" customWidth="1"/>
    <col min="5" max="5" width="23.5546875" style="28" customWidth="1"/>
    <col min="6" max="6" width="13.33203125" style="32" customWidth="1"/>
    <col min="7" max="7" width="13.44140625" style="32" customWidth="1"/>
    <col min="8" max="16384" width="9.109375" style="32"/>
  </cols>
  <sheetData>
    <row r="1" spans="1:11" s="31" customFormat="1" ht="13.8">
      <c r="D1" s="49" t="s">
        <v>82</v>
      </c>
      <c r="E1" s="49"/>
      <c r="F1" s="46"/>
    </row>
    <row r="2" spans="1:11" s="31" customFormat="1" ht="13.8">
      <c r="C2" s="42"/>
      <c r="D2" s="52" t="s">
        <v>84</v>
      </c>
      <c r="E2" s="52"/>
      <c r="F2" s="43"/>
    </row>
    <row r="3" spans="1:11" s="31" customFormat="1" ht="13.8">
      <c r="C3" s="42"/>
      <c r="D3" s="55" t="s">
        <v>85</v>
      </c>
      <c r="E3" s="55"/>
      <c r="F3" s="45"/>
    </row>
    <row r="4" spans="1:11" s="31" customFormat="1">
      <c r="D4" s="53" t="s">
        <v>104</v>
      </c>
      <c r="E4" s="53"/>
    </row>
    <row r="5" spans="1:11" ht="15" customHeight="1">
      <c r="A5" s="3"/>
      <c r="B5" s="3"/>
      <c r="C5" s="4"/>
      <c r="D5" s="26"/>
      <c r="E5" s="27"/>
    </row>
    <row r="6" spans="1:11" ht="17.399999999999999">
      <c r="A6" s="50" t="s">
        <v>86</v>
      </c>
      <c r="B6" s="50"/>
      <c r="C6" s="50"/>
      <c r="D6" s="50"/>
      <c r="E6" s="50"/>
    </row>
    <row r="7" spans="1:11" ht="42" customHeight="1">
      <c r="A7" s="50" t="s">
        <v>87</v>
      </c>
      <c r="B7" s="50"/>
      <c r="C7" s="50"/>
      <c r="D7" s="50"/>
      <c r="E7" s="50"/>
    </row>
    <row r="8" spans="1:11" ht="17.399999999999999">
      <c r="A8" s="50" t="s">
        <v>96</v>
      </c>
      <c r="B8" s="50"/>
      <c r="C8" s="50"/>
      <c r="D8" s="50"/>
      <c r="E8" s="50"/>
    </row>
    <row r="9" spans="1:11">
      <c r="B9" s="8"/>
      <c r="E9" s="29"/>
    </row>
    <row r="10" spans="1:11" ht="156">
      <c r="A10" s="37" t="s">
        <v>0</v>
      </c>
      <c r="B10" s="38" t="s">
        <v>51</v>
      </c>
      <c r="C10" s="38" t="s">
        <v>52</v>
      </c>
      <c r="D10" s="39" t="s">
        <v>95</v>
      </c>
      <c r="E10" s="40" t="s">
        <v>88</v>
      </c>
    </row>
    <row r="11" spans="1:11">
      <c r="A11" s="11">
        <v>1</v>
      </c>
      <c r="B11" s="11">
        <v>2</v>
      </c>
      <c r="C11" s="11">
        <v>3</v>
      </c>
      <c r="D11" s="18">
        <v>4</v>
      </c>
      <c r="E11" s="18">
        <v>5</v>
      </c>
    </row>
    <row r="12" spans="1:11">
      <c r="A12" s="15">
        <v>1</v>
      </c>
      <c r="B12" s="16" t="s">
        <v>10</v>
      </c>
      <c r="C12" s="10" t="s">
        <v>68</v>
      </c>
      <c r="D12" s="23">
        <f>D14+D15+D16+D17+D18</f>
        <v>179</v>
      </c>
      <c r="E12" s="19">
        <f>E14+E15+E16+E17+E18</f>
        <v>25436.620000000003</v>
      </c>
      <c r="F12" s="33"/>
      <c r="G12" s="33"/>
    </row>
    <row r="13" spans="1:11">
      <c r="A13" s="11"/>
      <c r="B13" s="17"/>
      <c r="C13" s="13" t="s">
        <v>53</v>
      </c>
      <c r="D13" s="18"/>
      <c r="E13" s="21"/>
      <c r="F13" s="33"/>
      <c r="G13" s="33"/>
    </row>
    <row r="14" spans="1:11" ht="31.2">
      <c r="A14" s="17" t="s">
        <v>1</v>
      </c>
      <c r="B14" s="17" t="s">
        <v>27</v>
      </c>
      <c r="C14" s="13" t="s">
        <v>54</v>
      </c>
      <c r="D14" s="36">
        <v>1</v>
      </c>
      <c r="E14" s="22">
        <v>998.15</v>
      </c>
      <c r="K14" s="35"/>
    </row>
    <row r="15" spans="1:11" ht="46.8">
      <c r="A15" s="17" t="s">
        <v>2</v>
      </c>
      <c r="B15" s="17" t="s">
        <v>6</v>
      </c>
      <c r="C15" s="13" t="s">
        <v>55</v>
      </c>
      <c r="D15" s="36">
        <v>2</v>
      </c>
      <c r="E15" s="21">
        <v>460.82</v>
      </c>
      <c r="I15" s="35"/>
    </row>
    <row r="16" spans="1:11" ht="46.8">
      <c r="A16" s="17" t="s">
        <v>3</v>
      </c>
      <c r="B16" s="17" t="s">
        <v>7</v>
      </c>
      <c r="C16" s="13" t="s">
        <v>56</v>
      </c>
      <c r="D16" s="36">
        <v>12</v>
      </c>
      <c r="E16" s="21">
        <v>2609.69</v>
      </c>
      <c r="H16" s="35"/>
    </row>
    <row r="17" spans="1:8" ht="31.2">
      <c r="A17" s="17" t="s">
        <v>4</v>
      </c>
      <c r="B17" s="17" t="s">
        <v>8</v>
      </c>
      <c r="C17" s="13" t="s">
        <v>57</v>
      </c>
      <c r="D17" s="36">
        <v>6</v>
      </c>
      <c r="E17" s="21">
        <v>1236.9000000000001</v>
      </c>
    </row>
    <row r="18" spans="1:8">
      <c r="A18" s="17" t="s">
        <v>26</v>
      </c>
      <c r="B18" s="17" t="s">
        <v>28</v>
      </c>
      <c r="C18" s="13" t="s">
        <v>11</v>
      </c>
      <c r="D18" s="36">
        <v>158</v>
      </c>
      <c r="E18" s="21">
        <v>20131.060000000001</v>
      </c>
      <c r="H18" s="35"/>
    </row>
    <row r="19" spans="1:8" ht="31.2">
      <c r="A19" s="16" t="s">
        <v>5</v>
      </c>
      <c r="B19" s="16" t="s">
        <v>9</v>
      </c>
      <c r="C19" s="10" t="s">
        <v>69</v>
      </c>
      <c r="D19" s="23">
        <f>D21+D22+D23</f>
        <v>15</v>
      </c>
      <c r="E19" s="19">
        <f>E21+E22+E23</f>
        <v>2326.15</v>
      </c>
    </row>
    <row r="20" spans="1:8">
      <c r="A20" s="11"/>
      <c r="B20" s="17"/>
      <c r="C20" s="13" t="s">
        <v>53</v>
      </c>
      <c r="D20" s="18"/>
      <c r="E20" s="21"/>
      <c r="F20" s="33"/>
      <c r="G20" s="33"/>
    </row>
    <row r="21" spans="1:8">
      <c r="A21" s="17" t="s">
        <v>33</v>
      </c>
      <c r="B21" s="17" t="s">
        <v>79</v>
      </c>
      <c r="C21" s="13" t="s">
        <v>80</v>
      </c>
      <c r="D21" s="36">
        <v>1</v>
      </c>
      <c r="E21" s="21">
        <v>284.06</v>
      </c>
      <c r="F21" s="33"/>
      <c r="G21" s="33"/>
    </row>
    <row r="22" spans="1:8">
      <c r="A22" s="17" t="s">
        <v>81</v>
      </c>
      <c r="B22" s="17" t="s">
        <v>12</v>
      </c>
      <c r="C22" s="13" t="s">
        <v>67</v>
      </c>
      <c r="D22" s="36">
        <v>4</v>
      </c>
      <c r="E22" s="22">
        <v>736.16</v>
      </c>
    </row>
    <row r="23" spans="1:8" ht="31.2">
      <c r="A23" s="17" t="s">
        <v>89</v>
      </c>
      <c r="B23" s="17" t="s">
        <v>90</v>
      </c>
      <c r="C23" s="13" t="s">
        <v>91</v>
      </c>
      <c r="D23" s="36">
        <v>10</v>
      </c>
      <c r="E23" s="22">
        <v>1305.93</v>
      </c>
    </row>
    <row r="24" spans="1:8">
      <c r="A24" s="16" t="s">
        <v>77</v>
      </c>
      <c r="B24" s="16" t="s">
        <v>29</v>
      </c>
      <c r="C24" s="10" t="s">
        <v>70</v>
      </c>
      <c r="D24" s="23">
        <f>D27+D26</f>
        <v>38</v>
      </c>
      <c r="E24" s="19">
        <f>E26+E27</f>
        <v>5767.31</v>
      </c>
    </row>
    <row r="25" spans="1:8">
      <c r="A25" s="11"/>
      <c r="B25" s="17"/>
      <c r="C25" s="13" t="s">
        <v>53</v>
      </c>
      <c r="D25" s="18"/>
      <c r="E25" s="21"/>
      <c r="F25" s="33"/>
      <c r="G25" s="33"/>
    </row>
    <row r="26" spans="1:8">
      <c r="A26" s="17" t="s">
        <v>44</v>
      </c>
      <c r="B26" s="17" t="s">
        <v>92</v>
      </c>
      <c r="C26" s="13" t="s">
        <v>93</v>
      </c>
      <c r="D26" s="36">
        <v>0</v>
      </c>
      <c r="E26" s="21">
        <v>0</v>
      </c>
      <c r="F26" s="33"/>
      <c r="G26" s="33"/>
    </row>
    <row r="27" spans="1:8">
      <c r="A27" s="17" t="s">
        <v>94</v>
      </c>
      <c r="B27" s="17" t="s">
        <v>45</v>
      </c>
      <c r="C27" s="13" t="s">
        <v>46</v>
      </c>
      <c r="D27" s="36">
        <v>38</v>
      </c>
      <c r="E27" s="21">
        <v>5767.31</v>
      </c>
    </row>
    <row r="28" spans="1:8">
      <c r="A28" s="16" t="s">
        <v>78</v>
      </c>
      <c r="B28" s="16" t="s">
        <v>13</v>
      </c>
      <c r="C28" s="10" t="s">
        <v>71</v>
      </c>
      <c r="D28" s="23">
        <f>D30+D31</f>
        <v>44</v>
      </c>
      <c r="E28" s="19">
        <f>E30+E31</f>
        <v>7200.1100000000006</v>
      </c>
    </row>
    <row r="29" spans="1:8">
      <c r="A29" s="11"/>
      <c r="B29" s="17"/>
      <c r="C29" s="13" t="s">
        <v>53</v>
      </c>
      <c r="D29" s="18"/>
      <c r="E29" s="21"/>
      <c r="F29" s="33"/>
      <c r="G29" s="33"/>
    </row>
    <row r="30" spans="1:8">
      <c r="A30" s="17" t="s">
        <v>49</v>
      </c>
      <c r="B30" s="17" t="s">
        <v>47</v>
      </c>
      <c r="C30" s="25" t="s">
        <v>59</v>
      </c>
      <c r="D30" s="36">
        <v>5</v>
      </c>
      <c r="E30" s="22">
        <v>713.19</v>
      </c>
      <c r="G30" s="35"/>
    </row>
    <row r="31" spans="1:8">
      <c r="A31" s="17" t="s">
        <v>50</v>
      </c>
      <c r="B31" s="17" t="s">
        <v>48</v>
      </c>
      <c r="C31" s="25" t="s">
        <v>58</v>
      </c>
      <c r="D31" s="36">
        <v>39</v>
      </c>
      <c r="E31" s="22">
        <v>6486.92</v>
      </c>
    </row>
    <row r="32" spans="1:8">
      <c r="A32" s="16" t="s">
        <v>30</v>
      </c>
      <c r="B32" s="16" t="s">
        <v>14</v>
      </c>
      <c r="C32" s="9" t="s">
        <v>72</v>
      </c>
      <c r="D32" s="23">
        <f>D34+D35+D36+D37</f>
        <v>419</v>
      </c>
      <c r="E32" s="19">
        <f>E34+E35+E36+E37</f>
        <v>95541.69</v>
      </c>
    </row>
    <row r="33" spans="1:7">
      <c r="A33" s="11"/>
      <c r="B33" s="17"/>
      <c r="C33" s="13" t="s">
        <v>53</v>
      </c>
      <c r="D33" s="18"/>
      <c r="E33" s="21"/>
      <c r="F33" s="33"/>
      <c r="G33" s="33"/>
    </row>
    <row r="34" spans="1:7">
      <c r="A34" s="17" t="s">
        <v>20</v>
      </c>
      <c r="B34" s="17" t="s">
        <v>15</v>
      </c>
      <c r="C34" s="14" t="s">
        <v>16</v>
      </c>
      <c r="D34" s="36">
        <v>147</v>
      </c>
      <c r="E34" s="21">
        <v>28568.54</v>
      </c>
    </row>
    <row r="35" spans="1:7">
      <c r="A35" s="17" t="s">
        <v>21</v>
      </c>
      <c r="B35" s="17" t="s">
        <v>17</v>
      </c>
      <c r="C35" s="14" t="s">
        <v>73</v>
      </c>
      <c r="D35" s="36">
        <v>177</v>
      </c>
      <c r="E35" s="21">
        <v>49916.79</v>
      </c>
      <c r="F35" s="34"/>
      <c r="G35" s="34"/>
    </row>
    <row r="36" spans="1:7">
      <c r="A36" s="17" t="s">
        <v>35</v>
      </c>
      <c r="B36" s="17" t="s">
        <v>34</v>
      </c>
      <c r="C36" s="14" t="s">
        <v>60</v>
      </c>
      <c r="D36" s="36">
        <v>64</v>
      </c>
      <c r="E36" s="22">
        <v>11812.24</v>
      </c>
      <c r="F36" s="33"/>
      <c r="G36" s="33"/>
    </row>
    <row r="37" spans="1:7">
      <c r="A37" s="17" t="s">
        <v>64</v>
      </c>
      <c r="B37" s="17" t="s">
        <v>18</v>
      </c>
      <c r="C37" s="13" t="s">
        <v>61</v>
      </c>
      <c r="D37" s="36">
        <v>31</v>
      </c>
      <c r="E37" s="22">
        <v>5244.12</v>
      </c>
    </row>
    <row r="38" spans="1:7">
      <c r="A38" s="16" t="s">
        <v>63</v>
      </c>
      <c r="B38" s="16" t="s">
        <v>19</v>
      </c>
      <c r="C38" s="10" t="s">
        <v>74</v>
      </c>
      <c r="D38" s="23">
        <f>D40+D41</f>
        <v>84</v>
      </c>
      <c r="E38" s="20">
        <f>E40+E41</f>
        <v>14984.18</v>
      </c>
    </row>
    <row r="39" spans="1:7">
      <c r="A39" s="11"/>
      <c r="B39" s="17"/>
      <c r="C39" s="13" t="s">
        <v>53</v>
      </c>
      <c r="D39" s="18"/>
      <c r="E39" s="21"/>
      <c r="F39" s="33"/>
      <c r="G39" s="33"/>
    </row>
    <row r="40" spans="1:7">
      <c r="A40" s="17" t="s">
        <v>31</v>
      </c>
      <c r="B40" s="17" t="s">
        <v>22</v>
      </c>
      <c r="C40" s="14" t="s">
        <v>23</v>
      </c>
      <c r="D40" s="36">
        <v>46</v>
      </c>
      <c r="E40" s="21">
        <v>10681.02</v>
      </c>
    </row>
    <row r="41" spans="1:7">
      <c r="A41" s="17" t="s">
        <v>32</v>
      </c>
      <c r="B41" s="17" t="s">
        <v>25</v>
      </c>
      <c r="C41" s="13" t="s">
        <v>62</v>
      </c>
      <c r="D41" s="36">
        <v>38</v>
      </c>
      <c r="E41" s="22">
        <v>4303.16</v>
      </c>
    </row>
    <row r="42" spans="1:7">
      <c r="A42" s="16" t="s">
        <v>65</v>
      </c>
      <c r="B42" s="16" t="s">
        <v>37</v>
      </c>
      <c r="C42" s="10" t="s">
        <v>75</v>
      </c>
      <c r="D42" s="23">
        <f>D44</f>
        <v>1.9</v>
      </c>
      <c r="E42" s="19">
        <f>E44</f>
        <v>388.28</v>
      </c>
    </row>
    <row r="43" spans="1:7">
      <c r="A43" s="11"/>
      <c r="B43" s="17"/>
      <c r="C43" s="13" t="s">
        <v>53</v>
      </c>
      <c r="D43" s="18"/>
      <c r="E43" s="21"/>
      <c r="F43" s="33"/>
      <c r="G43" s="33"/>
    </row>
    <row r="44" spans="1:7">
      <c r="A44" s="17" t="s">
        <v>36</v>
      </c>
      <c r="B44" s="17" t="s">
        <v>39</v>
      </c>
      <c r="C44" s="13" t="s">
        <v>38</v>
      </c>
      <c r="D44" s="36">
        <v>1.9</v>
      </c>
      <c r="E44" s="21">
        <v>388.28</v>
      </c>
    </row>
    <row r="45" spans="1:7">
      <c r="A45" s="16" t="s">
        <v>66</v>
      </c>
      <c r="B45" s="16" t="s">
        <v>41</v>
      </c>
      <c r="C45" s="10" t="s">
        <v>76</v>
      </c>
      <c r="D45" s="23">
        <v>5</v>
      </c>
      <c r="E45" s="19">
        <f>E47</f>
        <v>696.15</v>
      </c>
    </row>
    <row r="46" spans="1:7">
      <c r="A46" s="17"/>
      <c r="B46" s="17"/>
      <c r="C46" s="13" t="s">
        <v>53</v>
      </c>
      <c r="D46" s="36"/>
      <c r="E46" s="21"/>
    </row>
    <row r="47" spans="1:7">
      <c r="A47" s="17" t="s">
        <v>40</v>
      </c>
      <c r="B47" s="17" t="s">
        <v>42</v>
      </c>
      <c r="C47" s="13" t="s">
        <v>43</v>
      </c>
      <c r="D47" s="36">
        <v>5</v>
      </c>
      <c r="E47" s="21">
        <v>696.15</v>
      </c>
    </row>
    <row r="48" spans="1:7">
      <c r="A48" s="16" t="s">
        <v>97</v>
      </c>
      <c r="B48" s="16" t="s">
        <v>99</v>
      </c>
      <c r="C48" s="10" t="s">
        <v>100</v>
      </c>
      <c r="D48" s="23">
        <v>8</v>
      </c>
      <c r="E48" s="19">
        <f>E50</f>
        <v>1153.31</v>
      </c>
    </row>
    <row r="49" spans="1:7">
      <c r="A49" s="11"/>
      <c r="B49" s="17"/>
      <c r="C49" s="13" t="s">
        <v>53</v>
      </c>
      <c r="D49" s="18"/>
      <c r="E49" s="21"/>
      <c r="F49" s="33"/>
      <c r="G49" s="33"/>
    </row>
    <row r="50" spans="1:7">
      <c r="A50" s="17" t="s">
        <v>98</v>
      </c>
      <c r="B50" s="17" t="s">
        <v>101</v>
      </c>
      <c r="C50" s="13" t="s">
        <v>102</v>
      </c>
      <c r="D50" s="36">
        <v>8</v>
      </c>
      <c r="E50" s="21">
        <v>1153.31</v>
      </c>
    </row>
    <row r="51" spans="1:7">
      <c r="A51" s="12"/>
      <c r="B51" s="12"/>
      <c r="C51" s="9" t="s">
        <v>24</v>
      </c>
      <c r="D51" s="23">
        <f>D48+D45+D42+D38+D32+D28+D24+D19+D12</f>
        <v>793.9</v>
      </c>
      <c r="E51" s="48">
        <f>E12+E19+E24+E28+E32+E38+E42+E45+E48</f>
        <v>153493.79999999999</v>
      </c>
    </row>
    <row r="52" spans="1:7" ht="18">
      <c r="A52" s="7"/>
      <c r="B52" s="47" t="s">
        <v>83</v>
      </c>
      <c r="C52" s="44"/>
      <c r="D52" s="24"/>
      <c r="E52" s="30"/>
    </row>
    <row r="53" spans="1:7" ht="18">
      <c r="A53" s="7"/>
      <c r="B53" s="7"/>
      <c r="C53" s="4"/>
      <c r="D53" s="24"/>
      <c r="E53" s="30"/>
    </row>
    <row r="54" spans="1:7" ht="33.75" customHeight="1">
      <c r="A54" s="54" t="s">
        <v>103</v>
      </c>
      <c r="B54" s="54"/>
      <c r="C54" s="54"/>
      <c r="D54" s="56" t="s">
        <v>105</v>
      </c>
      <c r="E54" s="56"/>
      <c r="F54" s="41"/>
      <c r="G54" s="41"/>
    </row>
    <row r="55" spans="1:7" ht="18">
      <c r="A55" s="3"/>
      <c r="B55" s="3"/>
      <c r="E55" s="30"/>
    </row>
    <row r="56" spans="1:7" ht="18">
      <c r="A56" s="3"/>
      <c r="B56" s="3"/>
      <c r="C56" s="4"/>
      <c r="D56" s="5"/>
      <c r="E56" s="30"/>
    </row>
    <row r="57" spans="1:7" ht="18">
      <c r="A57" s="3"/>
      <c r="B57" s="51"/>
      <c r="C57" s="51"/>
      <c r="D57" s="5"/>
      <c r="E57" s="30"/>
    </row>
    <row r="58" spans="1:7" ht="18">
      <c r="A58" s="3"/>
      <c r="B58" s="3"/>
      <c r="C58" s="4"/>
      <c r="D58" s="5"/>
      <c r="E58" s="30"/>
    </row>
  </sheetData>
  <mergeCells count="10">
    <mergeCell ref="D1:E1"/>
    <mergeCell ref="A7:E7"/>
    <mergeCell ref="A8:E8"/>
    <mergeCell ref="B57:C57"/>
    <mergeCell ref="D2:E2"/>
    <mergeCell ref="D4:E4"/>
    <mergeCell ref="A6:E6"/>
    <mergeCell ref="A54:C54"/>
    <mergeCell ref="D3:E3"/>
    <mergeCell ref="D54:E54"/>
  </mergeCells>
  <printOptions horizontalCentered="1"/>
  <pageMargins left="0.78740157480314965" right="0.78740157480314965" top="0.59055118110236227" bottom="0.59055118110236227" header="0" footer="0.39370078740157483"/>
  <pageSetup paperSize="9" scale="6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58"/>
  <sheetViews>
    <sheetView tabSelected="1" view="pageBreakPreview" zoomScale="60" workbookViewId="0">
      <selection activeCell="D5" sqref="D5"/>
    </sheetView>
  </sheetViews>
  <sheetFormatPr defaultColWidth="9.109375" defaultRowHeight="15.6"/>
  <cols>
    <col min="1" max="1" width="6.88671875" style="2" customWidth="1"/>
    <col min="2" max="2" width="13.88671875" style="2" customWidth="1"/>
    <col min="3" max="3" width="69.5546875" style="1" customWidth="1"/>
    <col min="4" max="4" width="19.6640625" style="6" customWidth="1"/>
    <col min="5" max="5" width="23.5546875" style="28" customWidth="1"/>
    <col min="6" max="6" width="13.33203125" style="32" customWidth="1"/>
    <col min="7" max="7" width="13.44140625" style="32" customWidth="1"/>
    <col min="8" max="16384" width="9.109375" style="32"/>
  </cols>
  <sheetData>
    <row r="1" spans="1:11" s="31" customFormat="1" ht="13.8">
      <c r="D1" s="49" t="s">
        <v>82</v>
      </c>
      <c r="E1" s="49"/>
      <c r="F1" s="46"/>
    </row>
    <row r="2" spans="1:11" s="31" customFormat="1" ht="13.8">
      <c r="C2" s="42"/>
      <c r="D2" s="52" t="s">
        <v>84</v>
      </c>
      <c r="E2" s="52"/>
      <c r="F2" s="45"/>
    </row>
    <row r="3" spans="1:11" s="31" customFormat="1" ht="13.8">
      <c r="C3" s="42"/>
      <c r="D3" s="55" t="s">
        <v>85</v>
      </c>
      <c r="E3" s="55"/>
      <c r="F3" s="45"/>
    </row>
    <row r="4" spans="1:11" s="31" customFormat="1">
      <c r="D4" s="53" t="s">
        <v>107</v>
      </c>
      <c r="E4" s="53"/>
    </row>
    <row r="5" spans="1:11" ht="15" customHeight="1">
      <c r="A5" s="3"/>
      <c r="B5" s="3"/>
      <c r="C5" s="4"/>
      <c r="D5" s="26"/>
      <c r="E5" s="27"/>
    </row>
    <row r="6" spans="1:11" ht="17.399999999999999">
      <c r="A6" s="50" t="s">
        <v>86</v>
      </c>
      <c r="B6" s="50"/>
      <c r="C6" s="50"/>
      <c r="D6" s="50"/>
      <c r="E6" s="50"/>
    </row>
    <row r="7" spans="1:11" ht="42" customHeight="1">
      <c r="A7" s="50" t="s">
        <v>87</v>
      </c>
      <c r="B7" s="50"/>
      <c r="C7" s="50"/>
      <c r="D7" s="50"/>
      <c r="E7" s="50"/>
    </row>
    <row r="8" spans="1:11" ht="17.399999999999999">
      <c r="A8" s="50" t="s">
        <v>106</v>
      </c>
      <c r="B8" s="50"/>
      <c r="C8" s="50"/>
      <c r="D8" s="50"/>
      <c r="E8" s="50"/>
    </row>
    <row r="9" spans="1:11">
      <c r="B9" s="8"/>
      <c r="E9" s="29"/>
    </row>
    <row r="10" spans="1:11" ht="156">
      <c r="A10" s="37" t="s">
        <v>0</v>
      </c>
      <c r="B10" s="38" t="s">
        <v>51</v>
      </c>
      <c r="C10" s="38" t="s">
        <v>52</v>
      </c>
      <c r="D10" s="39" t="s">
        <v>95</v>
      </c>
      <c r="E10" s="40" t="s">
        <v>88</v>
      </c>
    </row>
    <row r="11" spans="1:11">
      <c r="A11" s="11">
        <v>1</v>
      </c>
      <c r="B11" s="11">
        <v>2</v>
      </c>
      <c r="C11" s="11">
        <v>3</v>
      </c>
      <c r="D11" s="18">
        <v>4</v>
      </c>
      <c r="E11" s="18">
        <v>5</v>
      </c>
    </row>
    <row r="12" spans="1:11">
      <c r="A12" s="15">
        <v>1</v>
      </c>
      <c r="B12" s="16" t="s">
        <v>10</v>
      </c>
      <c r="C12" s="10" t="s">
        <v>68</v>
      </c>
      <c r="D12" s="23">
        <f>D14+D15+D16+D17+D18</f>
        <v>178</v>
      </c>
      <c r="E12" s="19">
        <f>E14+E15+E16+E17+E18</f>
        <v>61130.41</v>
      </c>
      <c r="F12" s="33"/>
      <c r="G12" s="33"/>
    </row>
    <row r="13" spans="1:11">
      <c r="A13" s="11"/>
      <c r="B13" s="17"/>
      <c r="C13" s="13" t="s">
        <v>53</v>
      </c>
      <c r="D13" s="18"/>
      <c r="E13" s="21"/>
      <c r="F13" s="33"/>
      <c r="G13" s="33"/>
    </row>
    <row r="14" spans="1:11" ht="31.2">
      <c r="A14" s="17" t="s">
        <v>1</v>
      </c>
      <c r="B14" s="17" t="s">
        <v>27</v>
      </c>
      <c r="C14" s="13" t="s">
        <v>54</v>
      </c>
      <c r="D14" s="36">
        <v>1</v>
      </c>
      <c r="E14" s="22">
        <v>2723.48</v>
      </c>
      <c r="K14" s="35"/>
    </row>
    <row r="15" spans="1:11" ht="46.8">
      <c r="A15" s="17" t="s">
        <v>2</v>
      </c>
      <c r="B15" s="17" t="s">
        <v>6</v>
      </c>
      <c r="C15" s="13" t="s">
        <v>55</v>
      </c>
      <c r="D15" s="36">
        <v>2</v>
      </c>
      <c r="E15" s="21">
        <v>1145.5</v>
      </c>
      <c r="I15" s="35"/>
    </row>
    <row r="16" spans="1:11" ht="46.8">
      <c r="A16" s="17" t="s">
        <v>3</v>
      </c>
      <c r="B16" s="17" t="s">
        <v>7</v>
      </c>
      <c r="C16" s="13" t="s">
        <v>56</v>
      </c>
      <c r="D16" s="36">
        <v>12</v>
      </c>
      <c r="E16" s="21">
        <v>6946.14</v>
      </c>
      <c r="H16" s="35"/>
    </row>
    <row r="17" spans="1:8" ht="31.2">
      <c r="A17" s="17" t="s">
        <v>4</v>
      </c>
      <c r="B17" s="17" t="s">
        <v>8</v>
      </c>
      <c r="C17" s="13" t="s">
        <v>57</v>
      </c>
      <c r="D17" s="36">
        <v>6</v>
      </c>
      <c r="E17" s="21">
        <v>3173.31</v>
      </c>
    </row>
    <row r="18" spans="1:8">
      <c r="A18" s="17" t="s">
        <v>26</v>
      </c>
      <c r="B18" s="17" t="s">
        <v>28</v>
      </c>
      <c r="C18" s="13" t="s">
        <v>11</v>
      </c>
      <c r="D18" s="36">
        <v>157</v>
      </c>
      <c r="E18" s="21">
        <v>47141.98</v>
      </c>
      <c r="H18" s="35"/>
    </row>
    <row r="19" spans="1:8" ht="31.2">
      <c r="A19" s="16" t="s">
        <v>5</v>
      </c>
      <c r="B19" s="16" t="s">
        <v>9</v>
      </c>
      <c r="C19" s="10" t="s">
        <v>69</v>
      </c>
      <c r="D19" s="23">
        <f>D21+D22+D23</f>
        <v>15</v>
      </c>
      <c r="E19" s="19">
        <f>E21+E22+E23</f>
        <v>5900.76</v>
      </c>
    </row>
    <row r="20" spans="1:8">
      <c r="A20" s="11"/>
      <c r="B20" s="17"/>
      <c r="C20" s="13" t="s">
        <v>53</v>
      </c>
      <c r="D20" s="18"/>
      <c r="E20" s="21"/>
      <c r="F20" s="33"/>
      <c r="G20" s="33"/>
    </row>
    <row r="21" spans="1:8">
      <c r="A21" s="17" t="s">
        <v>33</v>
      </c>
      <c r="B21" s="17" t="s">
        <v>79</v>
      </c>
      <c r="C21" s="13" t="s">
        <v>80</v>
      </c>
      <c r="D21" s="36">
        <v>1</v>
      </c>
      <c r="E21" s="21">
        <v>572.42999999999995</v>
      </c>
      <c r="F21" s="33"/>
      <c r="G21" s="33"/>
    </row>
    <row r="22" spans="1:8">
      <c r="A22" s="17" t="s">
        <v>81</v>
      </c>
      <c r="B22" s="17" t="s">
        <v>12</v>
      </c>
      <c r="C22" s="13" t="s">
        <v>67</v>
      </c>
      <c r="D22" s="36">
        <v>4</v>
      </c>
      <c r="E22" s="22">
        <v>1985.16</v>
      </c>
    </row>
    <row r="23" spans="1:8" ht="31.2">
      <c r="A23" s="17" t="s">
        <v>89</v>
      </c>
      <c r="B23" s="17" t="s">
        <v>90</v>
      </c>
      <c r="C23" s="13" t="s">
        <v>91</v>
      </c>
      <c r="D23" s="36">
        <v>10</v>
      </c>
      <c r="E23" s="22">
        <v>3343.17</v>
      </c>
    </row>
    <row r="24" spans="1:8">
      <c r="A24" s="16" t="s">
        <v>77</v>
      </c>
      <c r="B24" s="16" t="s">
        <v>29</v>
      </c>
      <c r="C24" s="10" t="s">
        <v>70</v>
      </c>
      <c r="D24" s="23">
        <f>D27+D26</f>
        <v>40</v>
      </c>
      <c r="E24" s="19">
        <f>E26+E27</f>
        <v>14379.67</v>
      </c>
    </row>
    <row r="25" spans="1:8">
      <c r="A25" s="11"/>
      <c r="B25" s="17"/>
      <c r="C25" s="13" t="s">
        <v>53</v>
      </c>
      <c r="D25" s="18"/>
      <c r="E25" s="21"/>
      <c r="F25" s="33"/>
      <c r="G25" s="33"/>
    </row>
    <row r="26" spans="1:8">
      <c r="A26" s="17" t="s">
        <v>44</v>
      </c>
      <c r="B26" s="17" t="s">
        <v>92</v>
      </c>
      <c r="C26" s="13" t="s">
        <v>93</v>
      </c>
      <c r="D26" s="36">
        <v>2</v>
      </c>
      <c r="E26" s="21">
        <v>199.07</v>
      </c>
      <c r="F26" s="33"/>
      <c r="G26" s="33"/>
    </row>
    <row r="27" spans="1:8">
      <c r="A27" s="17" t="s">
        <v>94</v>
      </c>
      <c r="B27" s="17" t="s">
        <v>45</v>
      </c>
      <c r="C27" s="13" t="s">
        <v>46</v>
      </c>
      <c r="D27" s="36">
        <v>38</v>
      </c>
      <c r="E27" s="21">
        <v>14180.6</v>
      </c>
    </row>
    <row r="28" spans="1:8">
      <c r="A28" s="16" t="s">
        <v>78</v>
      </c>
      <c r="B28" s="16" t="s">
        <v>13</v>
      </c>
      <c r="C28" s="10" t="s">
        <v>71</v>
      </c>
      <c r="D28" s="23">
        <f>D30+D31</f>
        <v>45</v>
      </c>
      <c r="E28" s="19">
        <f>E30+E31</f>
        <v>17353.82</v>
      </c>
    </row>
    <row r="29" spans="1:8">
      <c r="A29" s="11"/>
      <c r="B29" s="17"/>
      <c r="C29" s="13" t="s">
        <v>53</v>
      </c>
      <c r="D29" s="18"/>
      <c r="E29" s="21"/>
      <c r="F29" s="33"/>
      <c r="G29" s="33"/>
    </row>
    <row r="30" spans="1:8">
      <c r="A30" s="17" t="s">
        <v>49</v>
      </c>
      <c r="B30" s="17" t="s">
        <v>47</v>
      </c>
      <c r="C30" s="25" t="s">
        <v>59</v>
      </c>
      <c r="D30" s="36">
        <v>5</v>
      </c>
      <c r="E30" s="22">
        <v>1710.82</v>
      </c>
      <c r="G30" s="35"/>
    </row>
    <row r="31" spans="1:8">
      <c r="A31" s="17" t="s">
        <v>50</v>
      </c>
      <c r="B31" s="17" t="s">
        <v>48</v>
      </c>
      <c r="C31" s="25" t="s">
        <v>58</v>
      </c>
      <c r="D31" s="36">
        <v>40</v>
      </c>
      <c r="E31" s="22">
        <v>15643</v>
      </c>
    </row>
    <row r="32" spans="1:8">
      <c r="A32" s="16" t="s">
        <v>30</v>
      </c>
      <c r="B32" s="16" t="s">
        <v>14</v>
      </c>
      <c r="C32" s="9" t="s">
        <v>72</v>
      </c>
      <c r="D32" s="23">
        <f>D34+D35+D36+D37</f>
        <v>417</v>
      </c>
      <c r="E32" s="19">
        <f>E34+E35+E36+E37</f>
        <v>191024.84</v>
      </c>
    </row>
    <row r="33" spans="1:7">
      <c r="A33" s="11"/>
      <c r="B33" s="17"/>
      <c r="C33" s="13" t="s">
        <v>53</v>
      </c>
      <c r="D33" s="18"/>
      <c r="E33" s="21"/>
      <c r="F33" s="33"/>
      <c r="G33" s="33"/>
    </row>
    <row r="34" spans="1:7">
      <c r="A34" s="17" t="s">
        <v>20</v>
      </c>
      <c r="B34" s="17" t="s">
        <v>15</v>
      </c>
      <c r="C34" s="14" t="s">
        <v>16</v>
      </c>
      <c r="D34" s="36">
        <v>145</v>
      </c>
      <c r="E34" s="21">
        <v>56754.53</v>
      </c>
    </row>
    <row r="35" spans="1:7">
      <c r="A35" s="17" t="s">
        <v>21</v>
      </c>
      <c r="B35" s="17" t="s">
        <v>17</v>
      </c>
      <c r="C35" s="14" t="s">
        <v>73</v>
      </c>
      <c r="D35" s="36">
        <v>176</v>
      </c>
      <c r="E35" s="21">
        <v>97323.89</v>
      </c>
      <c r="F35" s="34"/>
      <c r="G35" s="34"/>
    </row>
    <row r="36" spans="1:7">
      <c r="A36" s="17" t="s">
        <v>35</v>
      </c>
      <c r="B36" s="17" t="s">
        <v>34</v>
      </c>
      <c r="C36" s="14" t="s">
        <v>60</v>
      </c>
      <c r="D36" s="36">
        <v>63</v>
      </c>
      <c r="E36" s="22">
        <v>24699.29</v>
      </c>
      <c r="F36" s="33"/>
      <c r="G36" s="33"/>
    </row>
    <row r="37" spans="1:7">
      <c r="A37" s="17" t="s">
        <v>64</v>
      </c>
      <c r="B37" s="17" t="s">
        <v>18</v>
      </c>
      <c r="C37" s="13" t="s">
        <v>61</v>
      </c>
      <c r="D37" s="36">
        <v>33</v>
      </c>
      <c r="E37" s="22">
        <v>12247.13</v>
      </c>
    </row>
    <row r="38" spans="1:7">
      <c r="A38" s="16" t="s">
        <v>63</v>
      </c>
      <c r="B38" s="16" t="s">
        <v>19</v>
      </c>
      <c r="C38" s="10" t="s">
        <v>74</v>
      </c>
      <c r="D38" s="23">
        <f>D40+D41</f>
        <v>84</v>
      </c>
      <c r="E38" s="20">
        <f>E40+E41</f>
        <v>32389.870000000003</v>
      </c>
    </row>
    <row r="39" spans="1:7">
      <c r="A39" s="11"/>
      <c r="B39" s="17"/>
      <c r="C39" s="13" t="s">
        <v>53</v>
      </c>
      <c r="D39" s="18"/>
      <c r="E39" s="21"/>
      <c r="F39" s="33"/>
      <c r="G39" s="33"/>
    </row>
    <row r="40" spans="1:7">
      <c r="A40" s="17" t="s">
        <v>31</v>
      </c>
      <c r="B40" s="17" t="s">
        <v>22</v>
      </c>
      <c r="C40" s="14" t="s">
        <v>23</v>
      </c>
      <c r="D40" s="36">
        <v>46</v>
      </c>
      <c r="E40" s="21">
        <v>21750.18</v>
      </c>
    </row>
    <row r="41" spans="1:7">
      <c r="A41" s="17" t="s">
        <v>32</v>
      </c>
      <c r="B41" s="17" t="s">
        <v>25</v>
      </c>
      <c r="C41" s="13" t="s">
        <v>62</v>
      </c>
      <c r="D41" s="36">
        <v>38</v>
      </c>
      <c r="E41" s="22">
        <v>10639.69</v>
      </c>
    </row>
    <row r="42" spans="1:7">
      <c r="A42" s="16" t="s">
        <v>65</v>
      </c>
      <c r="B42" s="16" t="s">
        <v>37</v>
      </c>
      <c r="C42" s="10" t="s">
        <v>75</v>
      </c>
      <c r="D42" s="23">
        <f>D44</f>
        <v>1.9</v>
      </c>
      <c r="E42" s="19">
        <f>E44</f>
        <v>803.92</v>
      </c>
    </row>
    <row r="43" spans="1:7">
      <c r="A43" s="11"/>
      <c r="B43" s="17"/>
      <c r="C43" s="13" t="s">
        <v>53</v>
      </c>
      <c r="D43" s="18"/>
      <c r="E43" s="21"/>
      <c r="F43" s="33"/>
      <c r="G43" s="33"/>
    </row>
    <row r="44" spans="1:7">
      <c r="A44" s="17" t="s">
        <v>36</v>
      </c>
      <c r="B44" s="17" t="s">
        <v>39</v>
      </c>
      <c r="C44" s="13" t="s">
        <v>38</v>
      </c>
      <c r="D44" s="36">
        <v>1.9</v>
      </c>
      <c r="E44" s="21">
        <v>803.92</v>
      </c>
    </row>
    <row r="45" spans="1:7">
      <c r="A45" s="16" t="s">
        <v>66</v>
      </c>
      <c r="B45" s="16" t="s">
        <v>41</v>
      </c>
      <c r="C45" s="10" t="s">
        <v>76</v>
      </c>
      <c r="D45" s="23">
        <v>5</v>
      </c>
      <c r="E45" s="19">
        <f>E47</f>
        <v>1523.61</v>
      </c>
    </row>
    <row r="46" spans="1:7">
      <c r="A46" s="17"/>
      <c r="B46" s="17"/>
      <c r="C46" s="13" t="s">
        <v>53</v>
      </c>
      <c r="D46" s="36"/>
      <c r="E46" s="21"/>
    </row>
    <row r="47" spans="1:7">
      <c r="A47" s="17" t="s">
        <v>40</v>
      </c>
      <c r="B47" s="17" t="s">
        <v>42</v>
      </c>
      <c r="C47" s="13" t="s">
        <v>43</v>
      </c>
      <c r="D47" s="36">
        <v>5</v>
      </c>
      <c r="E47" s="21">
        <v>1523.61</v>
      </c>
    </row>
    <row r="48" spans="1:7">
      <c r="A48" s="16" t="s">
        <v>97</v>
      </c>
      <c r="B48" s="16" t="s">
        <v>99</v>
      </c>
      <c r="C48" s="10" t="s">
        <v>100</v>
      </c>
      <c r="D48" s="23">
        <v>8</v>
      </c>
      <c r="E48" s="19">
        <f>E50</f>
        <v>2826.82</v>
      </c>
    </row>
    <row r="49" spans="1:7">
      <c r="A49" s="11"/>
      <c r="B49" s="17"/>
      <c r="C49" s="13" t="s">
        <v>53</v>
      </c>
      <c r="D49" s="18"/>
      <c r="E49" s="21"/>
      <c r="F49" s="33"/>
      <c r="G49" s="33"/>
    </row>
    <row r="50" spans="1:7">
      <c r="A50" s="17" t="s">
        <v>98</v>
      </c>
      <c r="B50" s="17" t="s">
        <v>101</v>
      </c>
      <c r="C50" s="13" t="s">
        <v>102</v>
      </c>
      <c r="D50" s="36">
        <v>8</v>
      </c>
      <c r="E50" s="21">
        <v>2826.82</v>
      </c>
    </row>
    <row r="51" spans="1:7">
      <c r="A51" s="12"/>
      <c r="B51" s="12"/>
      <c r="C51" s="9" t="s">
        <v>24</v>
      </c>
      <c r="D51" s="23">
        <f>D48+D45+D42+D38+D32+D28+D24+D19+D12</f>
        <v>793.9</v>
      </c>
      <c r="E51" s="48">
        <f>E12+E19+E24+E28+E32+E38+E42+E45+E48</f>
        <v>327333.71999999997</v>
      </c>
    </row>
    <row r="52" spans="1:7" ht="18">
      <c r="A52" s="7"/>
      <c r="B52" s="47" t="s">
        <v>83</v>
      </c>
      <c r="C52" s="44"/>
      <c r="D52" s="24"/>
      <c r="E52" s="30"/>
    </row>
    <row r="53" spans="1:7" ht="18">
      <c r="A53" s="7"/>
      <c r="B53" s="7"/>
      <c r="C53" s="4"/>
      <c r="D53" s="24"/>
      <c r="E53" s="30"/>
    </row>
    <row r="54" spans="1:7">
      <c r="A54" s="54" t="s">
        <v>103</v>
      </c>
      <c r="B54" s="54"/>
      <c r="C54" s="54"/>
      <c r="D54" s="56" t="s">
        <v>105</v>
      </c>
      <c r="E54" s="56"/>
      <c r="F54" s="41"/>
      <c r="G54" s="41"/>
    </row>
    <row r="55" spans="1:7" ht="18">
      <c r="A55" s="3"/>
      <c r="B55" s="3"/>
      <c r="E55" s="30"/>
    </row>
    <row r="56" spans="1:7" ht="18">
      <c r="A56" s="3"/>
      <c r="B56" s="3"/>
      <c r="C56" s="4"/>
      <c r="D56" s="5"/>
      <c r="E56" s="30"/>
    </row>
    <row r="57" spans="1:7" ht="18">
      <c r="A57" s="3"/>
      <c r="B57" s="51"/>
      <c r="C57" s="51"/>
      <c r="D57" s="5"/>
      <c r="E57" s="30"/>
    </row>
    <row r="58" spans="1:7" ht="18">
      <c r="A58" s="3"/>
      <c r="B58" s="3"/>
      <c r="C58" s="4"/>
      <c r="D58" s="5"/>
      <c r="E58" s="30"/>
    </row>
  </sheetData>
  <mergeCells count="10">
    <mergeCell ref="A8:E8"/>
    <mergeCell ref="A54:C54"/>
    <mergeCell ref="D54:E54"/>
    <mergeCell ref="B57:C57"/>
    <mergeCell ref="D1:E1"/>
    <mergeCell ref="D2:E2"/>
    <mergeCell ref="D3:E3"/>
    <mergeCell ref="D4:E4"/>
    <mergeCell ref="A6:E6"/>
    <mergeCell ref="A7:E7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 01,04,2026</vt:lpstr>
      <vt:lpstr>на 01.07.2026</vt:lpstr>
      <vt:lpstr>'на 01,04,2026'!Заголовки_для_печати</vt:lpstr>
      <vt:lpstr>'на 01,04,2026'!Область_печати</vt:lpstr>
    </vt:vector>
  </TitlesOfParts>
  <Company>финуправление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mvn</dc:creator>
  <cp:lastModifiedBy>gorfo</cp:lastModifiedBy>
  <cp:lastPrinted>2026-07-20T05:53:08Z</cp:lastPrinted>
  <dcterms:created xsi:type="dcterms:W3CDTF">2010-11-17T08:15:21Z</dcterms:created>
  <dcterms:modified xsi:type="dcterms:W3CDTF">2026-07-23T13:01:07Z</dcterms:modified>
</cp:coreProperties>
</file>